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99C41FC0-A628-4D61-BD93-8211F904ACC4}" xr6:coauthVersionLast="36" xr6:coauthVersionMax="36" xr10:uidLastSave="{00000000-0000-0000-0000-000000000000}"/>
  <bookViews>
    <workbookView xWindow="0" yWindow="0" windowWidth="19320" windowHeight="5790" xr2:uid="{00000000-000D-0000-FFFF-FFFF00000000}"/>
  </bookViews>
  <sheets>
    <sheet name="2021-2022 O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M12" i="1" s="1"/>
  <c r="G15" i="1" l="1"/>
  <c r="L14" i="1" l="1"/>
  <c r="L13" i="1"/>
  <c r="L11" i="1"/>
  <c r="L9" i="1"/>
  <c r="H15" i="1"/>
  <c r="K14" i="1"/>
  <c r="K13" i="1"/>
  <c r="K11" i="1"/>
  <c r="M13" i="1" l="1"/>
  <c r="L15" i="1"/>
  <c r="M14" i="1"/>
  <c r="M11" i="1"/>
  <c r="K10" i="1"/>
  <c r="M10" i="1" s="1"/>
  <c r="J15" i="1"/>
  <c r="I15" i="1"/>
  <c r="E15" i="1"/>
  <c r="K9" i="1"/>
  <c r="K15" i="1" s="1"/>
  <c r="M9" i="1" l="1"/>
  <c r="M15" i="1" l="1"/>
</calcChain>
</file>

<file path=xl/sharedStrings.xml><?xml version="1.0" encoding="utf-8"?>
<sst xmlns="http://schemas.openxmlformats.org/spreadsheetml/2006/main" count="31" uniqueCount="23">
  <si>
    <t>УНИВЕРСИТЕТ ПО АРХИТЕКТУРА, СТРОИТЕЛСТВО И ГЕОДЕЗИЯ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</si>
  <si>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</si>
  <si>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</si>
  <si>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</si>
  <si>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</si>
  <si>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</si>
  <si>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</si>
  <si>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</si>
  <si>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</si>
  <si>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</si>
  <si>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Архитектура, строителство и геодезия</t>
  </si>
  <si>
    <t>Архитектура</t>
  </si>
  <si>
    <t>Геодезия</t>
  </si>
  <si>
    <t>ВСИЧКО:</t>
  </si>
  <si>
    <t>Хидростроителство</t>
  </si>
  <si>
    <t>Транспортно строителство</t>
  </si>
  <si>
    <t>Водоснабдяване и канализация</t>
  </si>
  <si>
    <t>ПРИЛОЖЕНИЕ № 1.33</t>
  </si>
  <si>
    <t>Области на висше образование, професионални направления и специалности от регулираните професии</t>
  </si>
  <si>
    <t>5.</t>
  </si>
  <si>
    <t>5.7.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</si>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</sst>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/>
    <xf numFmtId="0" fontId="4" fillId="0" borderId="1" xfId="0" applyFont="1" applyBorder="1" applyAlignment="1">
      <alignment horizontal="left" vertical="center"/>
    </xf>
    <xf numFmtId="0" fontId="5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tabSelected="1" workbookViewId="0">
      <selection activeCell="I5" sqref="I5:J5"/>
    </sheetView>
  </sheetViews>
  <sheetFormatPr defaultRowHeight="15" x14ac:dyDescent="0.25"/>
  <cols>
    <col min="2" max="2" width="35.7109375" customWidth="1"/>
  </cols>
  <sheetData>
    <row r="1" spans="1:13" x14ac:dyDescent="0.25">
      <c r="A1" s="10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2" t="s">
        <v>1</v>
      </c>
      <c r="B4" s="12" t="s">
        <v>18</v>
      </c>
      <c r="C4" s="12" t="s">
        <v>21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50.25" customHeight="1" x14ac:dyDescent="0.25">
      <c r="A5" s="12"/>
      <c r="B5" s="12"/>
      <c r="C5" s="12" t="s">
        <v>2</v>
      </c>
      <c r="D5" s="12"/>
      <c r="E5" s="12" t="s">
        <v>3</v>
      </c>
      <c r="F5" s="12"/>
      <c r="G5" s="12" t="s">
        <v>4</v>
      </c>
      <c r="H5" s="12"/>
      <c r="I5" s="12" t="s">
        <v>22</v>
      </c>
      <c r="J5" s="12"/>
      <c r="K5" s="12" t="s">
        <v>5</v>
      </c>
      <c r="L5" s="12"/>
      <c r="M5" s="12"/>
    </row>
    <row r="6" spans="1:13" ht="24" customHeight="1" x14ac:dyDescent="0.25">
      <c r="A6" s="12"/>
      <c r="B6" s="12"/>
      <c r="C6" s="1" t="s">
        <v>6</v>
      </c>
      <c r="D6" s="1" t="s">
        <v>7</v>
      </c>
      <c r="E6" s="1" t="s">
        <v>6</v>
      </c>
      <c r="F6" s="1" t="s">
        <v>7</v>
      </c>
      <c r="G6" s="1" t="s">
        <v>6</v>
      </c>
      <c r="H6" s="1" t="s">
        <v>7</v>
      </c>
      <c r="I6" s="1" t="s">
        <v>6</v>
      </c>
      <c r="J6" s="1" t="s">
        <v>7</v>
      </c>
      <c r="K6" s="1" t="s">
        <v>6</v>
      </c>
      <c r="L6" s="1" t="s">
        <v>7</v>
      </c>
      <c r="M6" s="1" t="s">
        <v>8</v>
      </c>
    </row>
    <row r="7" spans="1:13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</row>
    <row r="8" spans="1:13" x14ac:dyDescent="0.25">
      <c r="A8" s="3" t="s">
        <v>19</v>
      </c>
      <c r="B8" s="4" t="s">
        <v>9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5">
      <c r="A9" s="9" t="s">
        <v>20</v>
      </c>
      <c r="B9" s="6" t="s">
        <v>10</v>
      </c>
      <c r="C9" s="5"/>
      <c r="D9" s="5"/>
      <c r="E9" s="8">
        <v>67</v>
      </c>
      <c r="F9" s="8"/>
      <c r="G9" s="8">
        <v>235</v>
      </c>
      <c r="H9" s="8">
        <v>25</v>
      </c>
      <c r="I9" s="8">
        <v>55</v>
      </c>
      <c r="J9" s="8">
        <v>8</v>
      </c>
      <c r="K9" s="7">
        <f>C9+E9+G9+I9</f>
        <v>357</v>
      </c>
      <c r="L9" s="7">
        <f>F9+H9+J9</f>
        <v>33</v>
      </c>
      <c r="M9" s="4">
        <f>K9+L9</f>
        <v>390</v>
      </c>
    </row>
    <row r="10" spans="1:13" x14ac:dyDescent="0.25">
      <c r="A10" s="6"/>
      <c r="B10" s="6" t="s">
        <v>11</v>
      </c>
      <c r="C10" s="5"/>
      <c r="D10" s="5"/>
      <c r="E10" s="8"/>
      <c r="F10" s="8"/>
      <c r="G10" s="8">
        <v>160</v>
      </c>
      <c r="H10" s="8"/>
      <c r="I10" s="8"/>
      <c r="J10" s="8"/>
      <c r="K10" s="7">
        <f>C10+E10+G10+I10</f>
        <v>160</v>
      </c>
      <c r="L10" s="7"/>
      <c r="M10" s="4">
        <f>K10+L10</f>
        <v>160</v>
      </c>
    </row>
    <row r="11" spans="1:13" x14ac:dyDescent="0.25">
      <c r="A11" s="6"/>
      <c r="B11" s="6" t="s">
        <v>16</v>
      </c>
      <c r="C11" s="5"/>
      <c r="D11" s="5"/>
      <c r="E11" s="8"/>
      <c r="F11" s="8"/>
      <c r="G11" s="8">
        <v>60</v>
      </c>
      <c r="H11" s="8">
        <v>15</v>
      </c>
      <c r="I11" s="8"/>
      <c r="J11" s="8"/>
      <c r="K11" s="7">
        <f>C11+E11+G11+I11</f>
        <v>60</v>
      </c>
      <c r="L11" s="7">
        <f>F11+H11+J11</f>
        <v>15</v>
      </c>
      <c r="M11" s="4">
        <f>K11+L11</f>
        <v>75</v>
      </c>
    </row>
    <row r="12" spans="1:13" x14ac:dyDescent="0.25">
      <c r="A12" s="6"/>
      <c r="B12" s="6" t="s">
        <v>12</v>
      </c>
      <c r="C12" s="5"/>
      <c r="D12" s="5"/>
      <c r="E12" s="8"/>
      <c r="F12" s="8"/>
      <c r="G12" s="8">
        <v>84</v>
      </c>
      <c r="H12" s="8"/>
      <c r="I12" s="8"/>
      <c r="J12" s="8"/>
      <c r="K12" s="7">
        <f t="shared" ref="K12:K14" si="0">C12+E12+G12+I12</f>
        <v>84</v>
      </c>
      <c r="L12" s="7"/>
      <c r="M12" s="4">
        <f>K12+L12</f>
        <v>84</v>
      </c>
    </row>
    <row r="13" spans="1:13" x14ac:dyDescent="0.25">
      <c r="A13" s="6"/>
      <c r="B13" s="6" t="s">
        <v>15</v>
      </c>
      <c r="C13" s="5"/>
      <c r="D13" s="5"/>
      <c r="E13" s="8"/>
      <c r="F13" s="8"/>
      <c r="G13" s="8">
        <v>50</v>
      </c>
      <c r="H13" s="8">
        <v>10</v>
      </c>
      <c r="I13" s="8"/>
      <c r="J13" s="8"/>
      <c r="K13" s="7">
        <f>C13+E13+G13+I13</f>
        <v>50</v>
      </c>
      <c r="L13" s="7">
        <f>F13+H13+J13</f>
        <v>10</v>
      </c>
      <c r="M13" s="4">
        <f>K13+L13</f>
        <v>60</v>
      </c>
    </row>
    <row r="14" spans="1:13" x14ac:dyDescent="0.25">
      <c r="A14" s="6"/>
      <c r="B14" s="6" t="s">
        <v>14</v>
      </c>
      <c r="C14" s="5"/>
      <c r="D14" s="5"/>
      <c r="E14" s="8"/>
      <c r="F14" s="8"/>
      <c r="G14" s="8">
        <v>30</v>
      </c>
      <c r="H14" s="8">
        <v>10</v>
      </c>
      <c r="I14" s="8"/>
      <c r="J14" s="8"/>
      <c r="K14" s="7">
        <f t="shared" si="0"/>
        <v>30</v>
      </c>
      <c r="L14" s="7">
        <f t="shared" ref="L14" si="1">F14+H14+J14</f>
        <v>10</v>
      </c>
      <c r="M14" s="4">
        <f t="shared" ref="M14" si="2">K14+L14</f>
        <v>40</v>
      </c>
    </row>
    <row r="15" spans="1:13" x14ac:dyDescent="0.25">
      <c r="A15" s="4"/>
      <c r="B15" s="4" t="s">
        <v>13</v>
      </c>
      <c r="C15" s="4"/>
      <c r="D15" s="4"/>
      <c r="E15" s="4">
        <f>SUM(E8:E9)</f>
        <v>67</v>
      </c>
      <c r="F15" s="4"/>
      <c r="G15" s="4">
        <f>SUM(G9:G14)</f>
        <v>619</v>
      </c>
      <c r="H15" s="4">
        <f>SUM(H9:H14)</f>
        <v>60</v>
      </c>
      <c r="I15" s="4">
        <f>SUM(I8:I9)</f>
        <v>55</v>
      </c>
      <c r="J15" s="4">
        <f>J9</f>
        <v>8</v>
      </c>
      <c r="K15" s="4">
        <f>SUM(K9:K14)</f>
        <v>741</v>
      </c>
      <c r="L15" s="4">
        <f>SUM(L9:L14)</f>
        <v>68</v>
      </c>
      <c r="M15" s="4">
        <f>K15+L15</f>
        <v>809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ageMargins left="0.31496062992125984" right="0.31496062992125984" top="0.74803149606299213" bottom="0.74803149606299213" header="0.31496062992125984" footer="0.31496062992125984"/>
  <pageSetup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2021-2022 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Marinkova</dc:creator>
  <cp:lastModifiedBy>Rositsa Koleva</cp:lastModifiedBy>
  <cp:lastPrinted>2021-04-11T15:12:57Z</cp:lastPrinted>
  <dcterms:created xsi:type="dcterms:W3CDTF">2018-03-10T10:19:55Z</dcterms:created>
  <dcterms:modified xsi:type="dcterms:W3CDTF">2021-05-27T09:59:54Z</dcterms:modified>
</cp:coreProperties>
</file>